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\nectardechois\3. Commercialisation\tarifs\2026 tarifs\Bons de commande 2026\"/>
    </mc:Choice>
  </mc:AlternateContent>
  <xr:revisionPtr revIDLastSave="0" documentId="13_ncr:1_{ABF9FE3C-030C-455D-9A23-49FBFC0E93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c_nectardechois_pro" sheetId="1" r:id="rId1"/>
  </sheets>
  <definedNames>
    <definedName name="_xlnm.Print_Area" localSheetId="0">bc_nectardechois_pro!$A$1:$G$49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28" i="1"/>
  <c r="G26" i="1"/>
  <c r="G24" i="1"/>
  <c r="G23" i="1"/>
  <c r="G11" i="1"/>
  <c r="G10" i="1"/>
  <c r="G32" i="1"/>
  <c r="G31" i="1"/>
  <c r="C39" i="1"/>
  <c r="G38" i="1"/>
  <c r="G29" i="1"/>
  <c r="G6" i="1"/>
  <c r="G20" i="1"/>
  <c r="C33" i="1"/>
  <c r="G13" i="1"/>
  <c r="G27" i="1" l="1"/>
  <c r="G21" i="1"/>
  <c r="G19" i="1"/>
  <c r="G18" i="1"/>
  <c r="G17" i="1"/>
  <c r="G16" i="1"/>
  <c r="G15" i="1"/>
  <c r="G9" i="1"/>
  <c r="G8" i="1"/>
  <c r="G7" i="1"/>
  <c r="G5" i="1"/>
  <c r="G4" i="1"/>
  <c r="G39" i="1" l="1"/>
  <c r="G40" i="1" s="1"/>
  <c r="E33" i="1"/>
  <c r="G22" i="1"/>
  <c r="G33" i="1" l="1"/>
  <c r="G34" i="1" s="1"/>
</calcChain>
</file>

<file path=xl/sharedStrings.xml><?xml version="1.0" encoding="utf-8"?>
<sst xmlns="http://schemas.openxmlformats.org/spreadsheetml/2006/main" count="85" uniqueCount="51">
  <si>
    <t>CARTON de 
6 bouteilles 
1 L</t>
  </si>
  <si>
    <t xml:space="preserve">Prix en € HT carton de 
6 bouteilles 
1 L </t>
  </si>
  <si>
    <t>CARTON de 12 bouteilles 25cL</t>
  </si>
  <si>
    <t>Prix en € HT carton de 
12 bouteilles 
25cL</t>
  </si>
  <si>
    <t>TOTAL</t>
  </si>
  <si>
    <t>Type</t>
  </si>
  <si>
    <t>Parfums</t>
  </si>
  <si>
    <t>Nectar</t>
  </si>
  <si>
    <t>Abricot</t>
  </si>
  <si>
    <t>Cerise</t>
  </si>
  <si>
    <t xml:space="preserve">Fraise </t>
  </si>
  <si>
    <t>Pêche-abricot</t>
  </si>
  <si>
    <t>Pêche- blanche</t>
  </si>
  <si>
    <t>Pêche-jaune</t>
  </si>
  <si>
    <t>Poire</t>
  </si>
  <si>
    <t>Jus</t>
  </si>
  <si>
    <t>Orange</t>
  </si>
  <si>
    <t>Pomme</t>
  </si>
  <si>
    <t xml:space="preserve">Pomme-abricot     </t>
  </si>
  <si>
    <t xml:space="preserve">Pomme-coing          </t>
  </si>
  <si>
    <t>Pomme-kiwi</t>
  </si>
  <si>
    <t>Tomate</t>
  </si>
  <si>
    <t>Pomme* Bio</t>
  </si>
  <si>
    <t>TOTAL  CARTONS</t>
  </si>
  <si>
    <t>TOTAL  HT</t>
  </si>
  <si>
    <t>TOTAL  TTC</t>
  </si>
  <si>
    <t>BIB 3 Litres</t>
  </si>
  <si>
    <t xml:space="preserve">Prix en € HT </t>
  </si>
  <si>
    <t>BIB 5 Litres</t>
  </si>
  <si>
    <t>TOTAL  BIB</t>
  </si>
  <si>
    <t>- Paiement à réception</t>
  </si>
  <si>
    <t xml:space="preserve"> -Frais de transport selon zone géographique, nous contacter.</t>
  </si>
  <si>
    <t xml:space="preserve"> -Autres conditions : nous consulter (périodicité de livraison, responsabilité transport, acomptes et règlements etc...).</t>
  </si>
  <si>
    <t>* Produits issus de l'agriculture biologique certifiés Ecocert FR-BIO-01</t>
  </si>
  <si>
    <r>
      <t xml:space="preserve">Pomme-cassis </t>
    </r>
    <r>
      <rPr>
        <sz val="12"/>
        <color rgb="FF000000"/>
        <rFont val="Calibri"/>
        <family val="2"/>
      </rPr>
      <t xml:space="preserve">      </t>
    </r>
  </si>
  <si>
    <t>GAMME BIB (Bag In Box)</t>
  </si>
  <si>
    <t>qui n'utilise que l'écorce pour ses confiseries, non traitées après récolte.</t>
  </si>
  <si>
    <t xml:space="preserve">- Oranges provenant de la Confiserie SABATON d'Aubenas </t>
  </si>
  <si>
    <t>Poire-Pêche</t>
  </si>
  <si>
    <t>Raisin* Bio</t>
  </si>
  <si>
    <t>Pêche sanguine</t>
  </si>
  <si>
    <r>
      <t>Automne  
"</t>
    </r>
    <r>
      <rPr>
        <sz val="10"/>
        <color rgb="FF000000"/>
        <rFont val="Calibri"/>
        <family val="2"/>
      </rPr>
      <t>Pomme, Pêche de Vigne, Coing"</t>
    </r>
  </si>
  <si>
    <t>Pomme-épices</t>
  </si>
  <si>
    <t>Pomme-fraise</t>
  </si>
  <si>
    <t>Pomme-poire</t>
  </si>
  <si>
    <t>Pomme-framboise</t>
  </si>
  <si>
    <t>Pomme-Myrtille</t>
  </si>
  <si>
    <t>Floréal (Fraise, framboise, Mure)</t>
  </si>
  <si>
    <r>
      <t xml:space="preserve">Pomme-carotte  </t>
    </r>
    <r>
      <rPr>
        <b/>
        <sz val="12"/>
        <color rgb="FFFF0000"/>
        <rFont val="Calibri"/>
        <family val="2"/>
      </rPr>
      <t>-50%</t>
    </r>
  </si>
  <si>
    <r>
      <t>GAMME CARTONS   - Professionnels - Tarifs 2026</t>
    </r>
    <r>
      <rPr>
        <b/>
        <sz val="14"/>
        <color theme="1"/>
        <rFont val="Calibri"/>
        <family val="2"/>
      </rPr>
      <t xml:space="preserve"> </t>
    </r>
  </si>
  <si>
    <t xml:space="preserve"> -Tarifs applicables pour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</si>
</sst>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#,##0.00&quot; &quot;[$€];[Red]&quot;-&quot;#,##0.00&quot; &quot;[$€]"/>
    <numFmt numFmtId="165" formatCode="#,##0.00&quot; &quot;[$€-40C]"/>
    <numFmt numFmtId="166" formatCode="#,##0.00,[$€-40C]"/>
  </numFmts>
  <fonts count="17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FFC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2"/>
      <color rgb="FF000000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sz val="14"/>
      <color rgb="FFFF0000"/>
      <name val="Calibri"/>
      <family val="2"/>
    </font>
    <font>
      <b/>
      <sz val="12"/>
      <color rgb="FFFF0000"/>
      <name val="Calibri"/>
      <family val="2"/>
    </font>
    <font>
      <b/>
      <sz val="14"/>
      <color rgb="FFFF0000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AEAAAA"/>
      </patternFill>
    </fill>
    <fill>
      <patternFill patternType="solid">
        <fgColor rgb="FFFF8601"/>
        <bgColor rgb="FFFFC000"/>
      </patternFill>
    </fill>
    <fill>
      <patternFill patternType="solid">
        <fgColor rgb="FFFF7C80"/>
        <bgColor rgb="FF92D050"/>
      </patternFill>
    </fill>
    <fill>
      <patternFill patternType="solid">
        <fgColor rgb="FFFF7C80"/>
        <bgColor rgb="FFFFFFFF"/>
      </patternFill>
    </fill>
    <fill>
      <patternFill patternType="solid">
        <fgColor rgb="FFFF7C80"/>
        <bgColor rgb="FFD9D9D9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rgb="FFAEAAAA"/>
      </patternFill>
    </fill>
    <fill>
      <patternFill patternType="solid">
        <fgColor theme="1" tint="0.34998626667073579"/>
        <bgColor rgb="FFFFFFFF"/>
      </patternFill>
    </fill>
  </fills>
  <borders count="7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10" fillId="0" borderId="10" xfId="0" applyFont="1" applyBorder="1" applyAlignment="1" applyProtection="1">
      <alignment horizontal="center"/>
      <protection locked="0"/>
    </xf>
    <xf numFmtId="1" fontId="10" fillId="3" borderId="15" xfId="0" applyNumberFormat="1" applyFont="1" applyFill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1" fontId="10" fillId="0" borderId="15" xfId="0" applyNumberFormat="1" applyFont="1" applyBorder="1" applyAlignment="1" applyProtection="1">
      <alignment horizontal="center" vertical="center"/>
      <protection locked="0"/>
    </xf>
    <xf numFmtId="2" fontId="0" fillId="0" borderId="0" xfId="0" applyNumberFormat="1" applyProtection="1">
      <protection locked="0"/>
    </xf>
    <xf numFmtId="2" fontId="6" fillId="0" borderId="0" xfId="0" applyNumberFormat="1" applyFont="1" applyProtection="1">
      <protection locked="0"/>
    </xf>
    <xf numFmtId="1" fontId="10" fillId="3" borderId="10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1" fontId="10" fillId="0" borderId="0" xfId="0" applyNumberFormat="1" applyFont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0" fontId="10" fillId="0" borderId="13" xfId="0" applyFont="1" applyBorder="1" applyAlignment="1" applyProtection="1">
      <alignment horizontal="center"/>
      <protection locked="0"/>
    </xf>
    <xf numFmtId="1" fontId="10" fillId="0" borderId="15" xfId="0" applyNumberFormat="1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10" fillId="0" borderId="24" xfId="0" applyFont="1" applyBorder="1" applyAlignment="1" applyProtection="1">
      <alignment horizontal="center"/>
      <protection locked="0"/>
    </xf>
    <xf numFmtId="1" fontId="10" fillId="0" borderId="26" xfId="0" applyNumberFormat="1" applyFont="1" applyBorder="1" applyAlignment="1" applyProtection="1">
      <alignment horizontal="center"/>
      <protection locked="0"/>
    </xf>
    <xf numFmtId="1" fontId="10" fillId="3" borderId="20" xfId="0" applyNumberFormat="1" applyFont="1" applyFill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1" fontId="10" fillId="0" borderId="27" xfId="0" applyNumberFormat="1" applyFont="1" applyBorder="1" applyAlignment="1" applyProtection="1">
      <alignment horizontal="center" vertical="center"/>
      <protection locked="0"/>
    </xf>
    <xf numFmtId="0" fontId="0" fillId="0" borderId="38" xfId="0" applyBorder="1" applyProtection="1">
      <protection locked="0"/>
    </xf>
    <xf numFmtId="1" fontId="4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49" fontId="7" fillId="0" borderId="0" xfId="0" applyNumberFormat="1" applyFont="1" applyProtection="1">
      <protection locked="0"/>
    </xf>
    <xf numFmtId="1" fontId="7" fillId="0" borderId="0" xfId="0" applyNumberFormat="1" applyFont="1" applyProtection="1">
      <protection locked="0"/>
    </xf>
    <xf numFmtId="166" fontId="7" fillId="0" borderId="0" xfId="0" applyNumberFormat="1" applyFont="1" applyProtection="1">
      <protection locked="0"/>
    </xf>
    <xf numFmtId="166" fontId="0" fillId="0" borderId="0" xfId="0" applyNumberFormat="1" applyProtection="1">
      <protection locked="0"/>
    </xf>
    <xf numFmtId="49" fontId="8" fillId="0" borderId="0" xfId="0" applyNumberFormat="1" applyFont="1" applyProtection="1">
      <protection locked="0"/>
    </xf>
    <xf numFmtId="1" fontId="8" fillId="0" borderId="0" xfId="0" applyNumberFormat="1" applyFont="1" applyProtection="1">
      <protection locked="0"/>
    </xf>
    <xf numFmtId="166" fontId="8" fillId="0" borderId="0" xfId="0" applyNumberFormat="1" applyFont="1" applyProtection="1">
      <protection locked="0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9" fillId="0" borderId="6" xfId="0" applyFont="1" applyBorder="1"/>
    <xf numFmtId="0" fontId="0" fillId="0" borderId="10" xfId="0" applyBorder="1" applyAlignment="1">
      <alignment horizontal="center"/>
    </xf>
    <xf numFmtId="0" fontId="9" fillId="0" borderId="11" xfId="0" applyFont="1" applyBorder="1"/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8" xfId="0" applyFont="1" applyBorder="1" applyAlignment="1">
      <alignment wrapText="1"/>
    </xf>
    <xf numFmtId="0" fontId="9" fillId="0" borderId="12" xfId="0" applyFont="1" applyBorder="1"/>
    <xf numFmtId="0" fontId="9" fillId="0" borderId="18" xfId="0" applyFont="1" applyBorder="1"/>
    <xf numFmtId="0" fontId="9" fillId="0" borderId="25" xfId="0" applyFont="1" applyBorder="1"/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49" fontId="7" fillId="0" borderId="0" xfId="0" applyNumberFormat="1" applyFont="1"/>
    <xf numFmtId="49" fontId="0" fillId="0" borderId="0" xfId="0" applyNumberFormat="1"/>
    <xf numFmtId="164" fontId="10" fillId="0" borderId="8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8" fontId="10" fillId="0" borderId="8" xfId="0" applyNumberFormat="1" applyFont="1" applyBorder="1" applyAlignment="1">
      <alignment horizontal="center" vertical="center"/>
    </xf>
    <xf numFmtId="165" fontId="10" fillId="0" borderId="9" xfId="0" applyNumberFormat="1" applyFont="1" applyBorder="1"/>
    <xf numFmtId="8" fontId="10" fillId="0" borderId="12" xfId="0" applyNumberFormat="1" applyFont="1" applyBorder="1" applyAlignment="1">
      <alignment horizontal="center" vertical="center"/>
    </xf>
    <xf numFmtId="165" fontId="10" fillId="0" borderId="14" xfId="0" applyNumberFormat="1" applyFont="1" applyBorder="1"/>
    <xf numFmtId="8" fontId="10" fillId="0" borderId="18" xfId="0" applyNumberFormat="1" applyFont="1" applyBorder="1" applyAlignment="1">
      <alignment horizontal="center" vertical="center"/>
    </xf>
    <xf numFmtId="165" fontId="10" fillId="0" borderId="21" xfId="0" applyNumberFormat="1" applyFont="1" applyBorder="1"/>
    <xf numFmtId="165" fontId="10" fillId="0" borderId="0" xfId="0" applyNumberFormat="1" applyFont="1"/>
    <xf numFmtId="165" fontId="10" fillId="0" borderId="27" xfId="0" applyNumberFormat="1" applyFont="1" applyBorder="1"/>
    <xf numFmtId="165" fontId="10" fillId="0" borderId="29" xfId="0" applyNumberFormat="1" applyFont="1" applyBorder="1"/>
    <xf numFmtId="0" fontId="12" fillId="4" borderId="13" xfId="0" applyFont="1" applyFill="1" applyBorder="1" applyAlignment="1" applyProtection="1">
      <alignment horizontal="center"/>
      <protection locked="0"/>
    </xf>
    <xf numFmtId="1" fontId="10" fillId="4" borderId="15" xfId="0" applyNumberFormat="1" applyFont="1" applyFill="1" applyBorder="1" applyAlignment="1" applyProtection="1">
      <alignment horizontal="center"/>
      <protection locked="0"/>
    </xf>
    <xf numFmtId="164" fontId="10" fillId="0" borderId="40" xfId="0" applyNumberFormat="1" applyFont="1" applyBorder="1" applyAlignment="1">
      <alignment horizontal="center" vertical="center"/>
    </xf>
    <xf numFmtId="164" fontId="10" fillId="0" borderId="39" xfId="0" applyNumberFormat="1" applyFont="1" applyBorder="1" applyAlignment="1">
      <alignment horizontal="center" vertical="center"/>
    </xf>
    <xf numFmtId="0" fontId="10" fillId="4" borderId="10" xfId="0" applyFont="1" applyFill="1" applyBorder="1" applyAlignment="1" applyProtection="1">
      <alignment horizontal="center"/>
      <protection locked="0"/>
    </xf>
    <xf numFmtId="1" fontId="10" fillId="5" borderId="15" xfId="0" applyNumberFormat="1" applyFont="1" applyFill="1" applyBorder="1" applyAlignment="1" applyProtection="1">
      <alignment horizontal="center" vertical="center"/>
      <protection locked="0"/>
    </xf>
    <xf numFmtId="0" fontId="10" fillId="4" borderId="16" xfId="0" applyFont="1" applyFill="1" applyBorder="1" applyAlignment="1" applyProtection="1">
      <alignment horizontal="center"/>
      <protection locked="0"/>
    </xf>
    <xf numFmtId="0" fontId="10" fillId="4" borderId="13" xfId="0" applyFont="1" applyFill="1" applyBorder="1" applyAlignment="1" applyProtection="1">
      <alignment horizontal="center"/>
      <protection locked="0"/>
    </xf>
    <xf numFmtId="1" fontId="10" fillId="4" borderId="15" xfId="0" applyNumberFormat="1" applyFont="1" applyFill="1" applyBorder="1" applyAlignment="1" applyProtection="1">
      <alignment horizontal="center" vertical="center"/>
      <protection locked="0"/>
    </xf>
    <xf numFmtId="0" fontId="10" fillId="4" borderId="22" xfId="0" applyFont="1" applyFill="1" applyBorder="1" applyAlignment="1" applyProtection="1">
      <alignment horizontal="center"/>
      <protection locked="0"/>
    </xf>
    <xf numFmtId="0" fontId="10" fillId="4" borderId="15" xfId="0" applyFont="1" applyFill="1" applyBorder="1" applyAlignment="1" applyProtection="1">
      <alignment horizontal="center"/>
      <protection locked="0"/>
    </xf>
    <xf numFmtId="165" fontId="10" fillId="0" borderId="38" xfId="0" applyNumberFormat="1" applyFont="1" applyBorder="1"/>
    <xf numFmtId="8" fontId="10" fillId="0" borderId="56" xfId="0" applyNumberFormat="1" applyFont="1" applyBorder="1" applyAlignment="1">
      <alignment horizontal="center" vertical="center"/>
    </xf>
    <xf numFmtId="0" fontId="10" fillId="6" borderId="55" xfId="0" applyFont="1" applyFill="1" applyBorder="1" applyAlignment="1">
      <alignment horizontal="center" vertical="center"/>
    </xf>
    <xf numFmtId="0" fontId="11" fillId="6" borderId="55" xfId="0" applyFont="1" applyFill="1" applyBorder="1" applyAlignment="1">
      <alignment horizontal="center" vertical="center"/>
    </xf>
    <xf numFmtId="0" fontId="0" fillId="0" borderId="63" xfId="0" applyBorder="1" applyProtection="1">
      <protection locked="0"/>
    </xf>
    <xf numFmtId="0" fontId="9" fillId="0" borderId="62" xfId="0" applyFont="1" applyBorder="1"/>
    <xf numFmtId="0" fontId="0" fillId="0" borderId="65" xfId="0" applyBorder="1" applyAlignment="1">
      <alignment horizontal="center"/>
    </xf>
    <xf numFmtId="0" fontId="0" fillId="0" borderId="64" xfId="0" applyBorder="1" applyAlignment="1">
      <alignment horizontal="center"/>
    </xf>
    <xf numFmtId="0" fontId="10" fillId="4" borderId="5" xfId="0" applyFont="1" applyFill="1" applyBorder="1" applyAlignment="1" applyProtection="1">
      <alignment horizontal="center"/>
      <protection locked="0"/>
    </xf>
    <xf numFmtId="0" fontId="10" fillId="4" borderId="28" xfId="0" applyFont="1" applyFill="1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  <xf numFmtId="164" fontId="10" fillId="0" borderId="25" xfId="0" applyNumberFormat="1" applyFont="1" applyBorder="1" applyAlignment="1">
      <alignment horizontal="center" vertical="center"/>
    </xf>
    <xf numFmtId="8" fontId="10" fillId="0" borderId="25" xfId="0" applyNumberFormat="1" applyFont="1" applyBorder="1" applyAlignment="1">
      <alignment horizontal="center" vertical="center"/>
    </xf>
    <xf numFmtId="0" fontId="10" fillId="4" borderId="66" xfId="0" applyFont="1" applyFill="1" applyBorder="1" applyAlignment="1" applyProtection="1">
      <alignment horizontal="center"/>
      <protection locked="0"/>
    </xf>
    <xf numFmtId="0" fontId="9" fillId="0" borderId="67" xfId="0" applyFont="1" applyBorder="1"/>
    <xf numFmtId="165" fontId="10" fillId="0" borderId="70" xfId="0" applyNumberFormat="1" applyFont="1" applyBorder="1"/>
    <xf numFmtId="164" fontId="10" fillId="0" borderId="71" xfId="0" applyNumberFormat="1" applyFont="1" applyBorder="1" applyAlignment="1">
      <alignment horizontal="center" vertical="center"/>
    </xf>
    <xf numFmtId="0" fontId="0" fillId="0" borderId="72" xfId="0" applyBorder="1" applyAlignment="1">
      <alignment horizontal="center"/>
    </xf>
    <xf numFmtId="0" fontId="0" fillId="0" borderId="66" xfId="0" applyBorder="1" applyAlignment="1">
      <alignment horizontal="center"/>
    </xf>
    <xf numFmtId="0" fontId="9" fillId="0" borderId="73" xfId="0" applyFont="1" applyBorder="1"/>
    <xf numFmtId="0" fontId="10" fillId="0" borderId="74" xfId="0" applyFont="1" applyBorder="1" applyAlignment="1" applyProtection="1">
      <alignment horizontal="center"/>
      <protection locked="0"/>
    </xf>
    <xf numFmtId="1" fontId="10" fillId="4" borderId="69" xfId="0" applyNumberFormat="1" applyFont="1" applyFill="1" applyBorder="1" applyAlignment="1" applyProtection="1">
      <alignment horizontal="center" vertical="center"/>
      <protection locked="0"/>
    </xf>
    <xf numFmtId="8" fontId="10" fillId="4" borderId="67" xfId="0" applyNumberFormat="1" applyFont="1" applyFill="1" applyBorder="1" applyAlignment="1">
      <alignment horizontal="center" vertical="center"/>
    </xf>
    <xf numFmtId="1" fontId="10" fillId="4" borderId="26" xfId="0" applyNumberFormat="1" applyFont="1" applyFill="1" applyBorder="1" applyAlignment="1" applyProtection="1">
      <alignment horizontal="center"/>
      <protection locked="0"/>
    </xf>
    <xf numFmtId="8" fontId="10" fillId="4" borderId="12" xfId="0" applyNumberFormat="1" applyFont="1" applyFill="1" applyBorder="1" applyAlignment="1">
      <alignment horizontal="center" vertical="center"/>
    </xf>
    <xf numFmtId="0" fontId="9" fillId="0" borderId="76" xfId="0" applyFont="1" applyBorder="1"/>
    <xf numFmtId="1" fontId="10" fillId="4" borderId="75" xfId="0" applyNumberFormat="1" applyFont="1" applyFill="1" applyBorder="1" applyAlignment="1" applyProtection="1">
      <alignment horizontal="center" vertical="center"/>
      <protection locked="0"/>
    </xf>
    <xf numFmtId="8" fontId="10" fillId="0" borderId="76" xfId="0" applyNumberFormat="1" applyFont="1" applyBorder="1" applyAlignment="1">
      <alignment horizontal="center" vertical="center"/>
    </xf>
    <xf numFmtId="0" fontId="9" fillId="0" borderId="41" xfId="0" applyFont="1" applyBorder="1"/>
    <xf numFmtId="1" fontId="10" fillId="4" borderId="66" xfId="0" applyNumberFormat="1" applyFont="1" applyFill="1" applyBorder="1" applyAlignment="1" applyProtection="1">
      <alignment horizontal="center" vertical="center"/>
      <protection locked="0"/>
    </xf>
    <xf numFmtId="8" fontId="10" fillId="0" borderId="41" xfId="0" applyNumberFormat="1" applyFont="1" applyBorder="1" applyAlignment="1">
      <alignment horizontal="center" vertical="center"/>
    </xf>
    <xf numFmtId="1" fontId="10" fillId="5" borderId="77" xfId="0" applyNumberFormat="1" applyFont="1" applyFill="1" applyBorder="1" applyAlignment="1" applyProtection="1">
      <alignment horizontal="center" vertical="center"/>
      <protection locked="0"/>
    </xf>
    <xf numFmtId="164" fontId="10" fillId="4" borderId="76" xfId="0" applyNumberFormat="1" applyFont="1" applyFill="1" applyBorder="1" applyAlignment="1">
      <alignment horizontal="center" vertical="center"/>
    </xf>
    <xf numFmtId="164" fontId="14" fillId="4" borderId="12" xfId="0" applyNumberFormat="1" applyFont="1" applyFill="1" applyBorder="1" applyAlignment="1">
      <alignment horizontal="center" vertical="center"/>
    </xf>
    <xf numFmtId="0" fontId="4" fillId="7" borderId="47" xfId="0" applyFont="1" applyFill="1" applyBorder="1" applyAlignment="1">
      <alignment horizontal="center"/>
    </xf>
    <xf numFmtId="165" fontId="4" fillId="7" borderId="48" xfId="0" applyNumberFormat="1" applyFont="1" applyFill="1" applyBorder="1"/>
    <xf numFmtId="0" fontId="4" fillId="7" borderId="44" xfId="0" applyFont="1" applyFill="1" applyBorder="1" applyAlignment="1">
      <alignment horizontal="center"/>
    </xf>
    <xf numFmtId="165" fontId="4" fillId="7" borderId="45" xfId="0" applyNumberFormat="1" applyFont="1" applyFill="1" applyBorder="1"/>
    <xf numFmtId="0" fontId="4" fillId="7" borderId="43" xfId="0" applyFont="1" applyFill="1" applyBorder="1" applyAlignment="1">
      <alignment horizontal="center"/>
    </xf>
    <xf numFmtId="165" fontId="4" fillId="7" borderId="36" xfId="0" applyNumberFormat="1" applyFont="1" applyFill="1" applyBorder="1"/>
    <xf numFmtId="0" fontId="0" fillId="8" borderId="30" xfId="0" applyFill="1" applyBorder="1"/>
    <xf numFmtId="0" fontId="4" fillId="8" borderId="49" xfId="0" applyFont="1" applyFill="1" applyBorder="1" applyAlignment="1">
      <alignment horizontal="center"/>
    </xf>
    <xf numFmtId="0" fontId="4" fillId="9" borderId="54" xfId="0" applyFont="1" applyFill="1" applyBorder="1" applyAlignment="1">
      <alignment horizontal="center"/>
    </xf>
    <xf numFmtId="1" fontId="4" fillId="8" borderId="30" xfId="0" applyNumberFormat="1" applyFont="1" applyFill="1" applyBorder="1" applyAlignment="1">
      <alignment horizontal="center"/>
    </xf>
    <xf numFmtId="0" fontId="0" fillId="8" borderId="34" xfId="0" applyFill="1" applyBorder="1"/>
    <xf numFmtId="0" fontId="4" fillId="8" borderId="42" xfId="0" applyFont="1" applyFill="1" applyBorder="1"/>
    <xf numFmtId="0" fontId="15" fillId="10" borderId="1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166" fontId="16" fillId="1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1" fontId="3" fillId="2" borderId="52" xfId="0" applyNumberFormat="1" applyFont="1" applyFill="1" applyBorder="1" applyAlignment="1">
      <alignment horizontal="center" vertical="center" wrapText="1"/>
    </xf>
    <xf numFmtId="1" fontId="3" fillId="2" borderId="59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166" fontId="3" fillId="2" borderId="51" xfId="0" applyNumberFormat="1" applyFont="1" applyFill="1" applyBorder="1" applyAlignment="1">
      <alignment horizontal="center" vertical="center" wrapText="1"/>
    </xf>
    <xf numFmtId="166" fontId="3" fillId="2" borderId="61" xfId="0" applyNumberFormat="1" applyFont="1" applyFill="1" applyBorder="1" applyAlignment="1">
      <alignment horizontal="center" vertical="center" wrapText="1"/>
    </xf>
    <xf numFmtId="0" fontId="10" fillId="11" borderId="10" xfId="0" applyFont="1" applyFill="1" applyBorder="1" applyAlignment="1" applyProtection="1">
      <alignment horizontal="center"/>
      <protection locked="0"/>
    </xf>
    <xf numFmtId="164" fontId="10" fillId="11" borderId="12" xfId="0" applyNumberFormat="1" applyFont="1" applyFill="1" applyBorder="1" applyAlignment="1">
      <alignment horizontal="center" vertical="center"/>
    </xf>
    <xf numFmtId="0" fontId="10" fillId="12" borderId="10" xfId="0" applyFont="1" applyFill="1" applyBorder="1" applyAlignment="1">
      <alignment horizontal="center" vertical="center"/>
    </xf>
    <xf numFmtId="0" fontId="10" fillId="12" borderId="12" xfId="0" applyFont="1" applyFill="1" applyBorder="1" applyAlignment="1">
      <alignment horizontal="center" vertical="center"/>
    </xf>
    <xf numFmtId="1" fontId="10" fillId="13" borderId="78" xfId="0" applyNumberFormat="1" applyFont="1" applyFill="1" applyBorder="1" applyAlignment="1" applyProtection="1">
      <alignment horizontal="center" vertical="center"/>
      <protection locked="0"/>
    </xf>
    <xf numFmtId="164" fontId="10" fillId="11" borderId="41" xfId="0" applyNumberFormat="1" applyFont="1" applyFill="1" applyBorder="1" applyAlignment="1">
      <alignment horizontal="center" vertical="center"/>
    </xf>
    <xf numFmtId="1" fontId="12" fillId="13" borderId="68" xfId="0" applyNumberFormat="1" applyFont="1" applyFill="1" applyBorder="1" applyAlignment="1" applyProtection="1">
      <alignment horizontal="center" vertical="center"/>
      <protection locked="0"/>
    </xf>
    <xf numFmtId="164" fontId="12" fillId="11" borderId="67" xfId="0" applyNumberFormat="1" applyFont="1" applyFill="1" applyBorder="1" applyAlignment="1">
      <alignment horizontal="center" vertical="center"/>
    </xf>
    <xf numFmtId="1" fontId="10" fillId="11" borderId="15" xfId="0" applyNumberFormat="1" applyFont="1" applyFill="1" applyBorder="1" applyAlignment="1" applyProtection="1">
      <alignment horizontal="center"/>
      <protection locked="0"/>
    </xf>
    <xf numFmtId="8" fontId="10" fillId="11" borderId="12" xfId="0" applyNumberFormat="1" applyFont="1" applyFill="1" applyBorder="1" applyAlignment="1">
      <alignment horizontal="center" vertical="center"/>
    </xf>
    <xf numFmtId="1" fontId="10" fillId="11" borderId="26" xfId="0" applyNumberFormat="1" applyFont="1" applyFill="1" applyBorder="1" applyAlignment="1" applyProtection="1">
      <alignment horizontal="center"/>
      <protection locked="0"/>
    </xf>
    <xf numFmtId="0" fontId="10" fillId="11" borderId="24" xfId="0" applyFont="1" applyFill="1" applyBorder="1" applyAlignment="1" applyProtection="1">
      <alignment horizontal="center"/>
      <protection locked="0"/>
    </xf>
    <xf numFmtId="0" fontId="10" fillId="12" borderId="19" xfId="0" applyFont="1" applyFill="1" applyBorder="1" applyAlignment="1">
      <alignment horizontal="center" vertical="center"/>
    </xf>
    <xf numFmtId="0" fontId="10" fillId="12" borderId="18" xfId="0" applyFont="1" applyFill="1" applyBorder="1" applyAlignment="1">
      <alignment horizontal="center" vertical="center"/>
    </xf>
    <xf numFmtId="0" fontId="10" fillId="11" borderId="50" xfId="0" applyFont="1" applyFill="1" applyBorder="1" applyAlignment="1" applyProtection="1">
      <alignment horizontal="center"/>
      <protection locked="0"/>
    </xf>
    <xf numFmtId="0" fontId="11" fillId="12" borderId="28" xfId="0" applyFont="1" applyFill="1" applyBorder="1" applyAlignment="1">
      <alignment horizontal="center" vertical="center"/>
    </xf>
    <xf numFmtId="0" fontId="10" fillId="12" borderId="25" xfId="0" applyFont="1" applyFill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colors>
    <mruColors>
      <color rgb="FFFF7C80"/>
      <color rgb="FFFF8601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9528</xdr:colOff>
      <xdr:row>1</xdr:row>
      <xdr:rowOff>426814</xdr:rowOff>
    </xdr:from>
    <xdr:ext cx="3162296" cy="792382"/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FB97B98F-C779-49AB-A226-F91B8177EF3A}"/>
            </a:ext>
          </a:extLst>
        </xdr:cNvPr>
        <xdr:cNvSpPr/>
      </xdr:nvSpPr>
      <xdr:spPr>
        <a:xfrm>
          <a:off x="9528" y="988789"/>
          <a:ext cx="3162296" cy="792382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FR" sz="1100" b="0" i="0" u="none" strike="noStrike" kern="0" cap="none" spc="-1" baseline="0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Merci de passer vos commandes par mail à commercialisation@nectardechois.fr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FR" sz="1100" b="0" i="0" u="none" strike="noStrike" kern="0" cap="none" spc="-1" baseline="0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ou au 06 99 47 82 84</a:t>
          </a:r>
          <a:endParaRPr lang="fr-FR" sz="1200" b="0" i="0" u="none" strike="noStrike" kern="0" cap="none" spc="-1" baseline="0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oneCellAnchor>
  <xdr:twoCellAnchor editAs="oneCell">
    <xdr:from>
      <xdr:col>0</xdr:col>
      <xdr:colOff>152400</xdr:colOff>
      <xdr:row>0</xdr:row>
      <xdr:rowOff>76780</xdr:rowOff>
    </xdr:from>
    <xdr:to>
      <xdr:col>1</xdr:col>
      <xdr:colOff>2152546</xdr:colOff>
      <xdr:row>1</xdr:row>
      <xdr:rowOff>485775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FF5557D-9C14-505B-860D-FB922183C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76780"/>
          <a:ext cx="2676421" cy="102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view="pageBreakPreview" zoomScaleNormal="100" zoomScaleSheetLayoutView="100" workbookViewId="0">
      <selection activeCell="J31" sqref="J31"/>
    </sheetView>
  </sheetViews>
  <sheetFormatPr baseColWidth="10" defaultColWidth="9.140625" defaultRowHeight="15" x14ac:dyDescent="0.25"/>
  <cols>
    <col min="1" max="1" width="10.140625" style="1" customWidth="1"/>
    <col min="2" max="2" width="33" style="2" customWidth="1"/>
    <col min="3" max="4" width="16.7109375" style="2" customWidth="1"/>
    <col min="5" max="5" width="16.7109375" style="27" customWidth="1"/>
    <col min="6" max="6" width="16.7109375" style="2" customWidth="1"/>
    <col min="7" max="7" width="16.7109375" style="32" customWidth="1"/>
    <col min="8" max="8" width="14.7109375" style="2" customWidth="1"/>
    <col min="9" max="1022" width="11.140625" style="2" customWidth="1"/>
    <col min="1023" max="1023" width="9.140625" style="2" customWidth="1"/>
    <col min="1024" max="16384" width="9.140625" style="2"/>
  </cols>
  <sheetData>
    <row r="1" spans="1:8" ht="48.75" customHeight="1" thickBot="1" x14ac:dyDescent="0.3">
      <c r="C1" s="124" t="s">
        <v>49</v>
      </c>
      <c r="D1" s="124"/>
      <c r="E1" s="124"/>
      <c r="F1" s="124"/>
      <c r="G1" s="124"/>
    </row>
    <row r="2" spans="1:8" ht="96" customHeight="1" thickBot="1" x14ac:dyDescent="0.3">
      <c r="C2" s="125" t="s">
        <v>0</v>
      </c>
      <c r="D2" s="126" t="s">
        <v>1</v>
      </c>
      <c r="E2" s="127" t="s">
        <v>2</v>
      </c>
      <c r="F2" s="126" t="s">
        <v>3</v>
      </c>
      <c r="G2" s="128" t="s">
        <v>4</v>
      </c>
    </row>
    <row r="3" spans="1:8" ht="18.75" customHeight="1" thickBot="1" x14ac:dyDescent="0.3">
      <c r="A3" s="36" t="s">
        <v>5</v>
      </c>
      <c r="B3" s="37" t="s">
        <v>6</v>
      </c>
      <c r="C3" s="125"/>
      <c r="D3" s="126"/>
      <c r="E3" s="127"/>
      <c r="F3" s="126"/>
      <c r="G3" s="128"/>
    </row>
    <row r="4" spans="1:8" ht="24.95" customHeight="1" x14ac:dyDescent="0.3">
      <c r="A4" s="38" t="s">
        <v>7</v>
      </c>
      <c r="B4" s="39" t="s">
        <v>8</v>
      </c>
      <c r="C4" s="3"/>
      <c r="D4" s="54">
        <v>15.85</v>
      </c>
      <c r="E4" s="4"/>
      <c r="F4" s="58">
        <v>14.35</v>
      </c>
      <c r="G4" s="59">
        <f>(C4*D4)+(E4*F4)</f>
        <v>0</v>
      </c>
      <c r="H4" s="5"/>
    </row>
    <row r="5" spans="1:8" ht="24.95" customHeight="1" x14ac:dyDescent="0.3">
      <c r="A5" s="40" t="s">
        <v>7</v>
      </c>
      <c r="B5" s="41" t="s">
        <v>9</v>
      </c>
      <c r="C5" s="143"/>
      <c r="D5" s="144"/>
      <c r="E5" s="77"/>
      <c r="F5" s="60">
        <v>17.5</v>
      </c>
      <c r="G5" s="61">
        <f>(C5*D5)+(E5*F5)</f>
        <v>0</v>
      </c>
    </row>
    <row r="6" spans="1:8" ht="24.95" customHeight="1" x14ac:dyDescent="0.3">
      <c r="A6" s="40" t="s">
        <v>7</v>
      </c>
      <c r="B6" s="41" t="s">
        <v>10</v>
      </c>
      <c r="C6" s="145"/>
      <c r="D6" s="146"/>
      <c r="E6" s="10"/>
      <c r="F6" s="60">
        <v>19.45</v>
      </c>
      <c r="G6" s="61">
        <f>(E6*F6)</f>
        <v>0</v>
      </c>
      <c r="H6" s="11"/>
    </row>
    <row r="7" spans="1:8" ht="24.95" customHeight="1" x14ac:dyDescent="0.3">
      <c r="A7" s="40" t="s">
        <v>7</v>
      </c>
      <c r="B7" s="41" t="s">
        <v>11</v>
      </c>
      <c r="C7" s="8"/>
      <c r="D7" s="55">
        <v>16.5</v>
      </c>
      <c r="E7" s="72"/>
      <c r="F7" s="60">
        <v>14.85</v>
      </c>
      <c r="G7" s="61">
        <f t="shared" ref="G7:G13" si="0">(C7*D7)+(E7*F7)</f>
        <v>0</v>
      </c>
      <c r="H7" s="12"/>
    </row>
    <row r="8" spans="1:8" ht="24.95" customHeight="1" x14ac:dyDescent="0.3">
      <c r="A8" s="40" t="s">
        <v>7</v>
      </c>
      <c r="B8" s="41" t="s">
        <v>12</v>
      </c>
      <c r="C8" s="7"/>
      <c r="D8" s="55">
        <v>16.5</v>
      </c>
      <c r="E8" s="13"/>
      <c r="F8" s="60">
        <v>14.85</v>
      </c>
      <c r="G8" s="61">
        <f t="shared" si="0"/>
        <v>0</v>
      </c>
    </row>
    <row r="9" spans="1:8" ht="24.95" customHeight="1" x14ac:dyDescent="0.3">
      <c r="A9" s="40" t="s">
        <v>7</v>
      </c>
      <c r="B9" s="41" t="s">
        <v>13</v>
      </c>
      <c r="C9" s="73"/>
      <c r="D9" s="55">
        <v>16.5</v>
      </c>
      <c r="E9" s="6"/>
      <c r="F9" s="60">
        <v>14.85</v>
      </c>
      <c r="G9" s="61">
        <f t="shared" si="0"/>
        <v>0</v>
      </c>
    </row>
    <row r="10" spans="1:8" ht="24.95" customHeight="1" x14ac:dyDescent="0.3">
      <c r="A10" s="40" t="s">
        <v>7</v>
      </c>
      <c r="B10" s="41" t="s">
        <v>40</v>
      </c>
      <c r="C10" s="91"/>
      <c r="D10" s="55">
        <v>16.5</v>
      </c>
      <c r="E10" s="87"/>
      <c r="F10" s="60">
        <v>14.85</v>
      </c>
      <c r="G10" s="61">
        <f t="shared" si="0"/>
        <v>0</v>
      </c>
    </row>
    <row r="11" spans="1:8" ht="24.95" customHeight="1" x14ac:dyDescent="0.3">
      <c r="A11" s="96" t="s">
        <v>7</v>
      </c>
      <c r="B11" s="106" t="s">
        <v>14</v>
      </c>
      <c r="C11" s="147"/>
      <c r="D11" s="148"/>
      <c r="E11" s="107"/>
      <c r="F11" s="108">
        <v>14.85</v>
      </c>
      <c r="G11" s="66">
        <f t="shared" si="0"/>
        <v>0</v>
      </c>
    </row>
    <row r="12" spans="1:8" ht="24.95" customHeight="1" x14ac:dyDescent="0.3">
      <c r="A12" s="96" t="s">
        <v>7</v>
      </c>
      <c r="B12" s="103" t="s">
        <v>47</v>
      </c>
      <c r="C12" s="109"/>
      <c r="D12" s="110">
        <v>18</v>
      </c>
      <c r="E12" s="104"/>
      <c r="F12" s="105">
        <v>19</v>
      </c>
      <c r="G12" s="66">
        <f t="shared" si="0"/>
        <v>0</v>
      </c>
    </row>
    <row r="13" spans="1:8" ht="24.95" customHeight="1" thickBot="1" x14ac:dyDescent="0.35">
      <c r="A13" s="95" t="s">
        <v>7</v>
      </c>
      <c r="B13" s="92" t="s">
        <v>38</v>
      </c>
      <c r="C13" s="149"/>
      <c r="D13" s="150"/>
      <c r="E13" s="99"/>
      <c r="F13" s="100">
        <v>15.4</v>
      </c>
      <c r="G13" s="93">
        <f t="shared" si="0"/>
        <v>0</v>
      </c>
    </row>
    <row r="14" spans="1:8" ht="9" customHeight="1" thickBot="1" x14ac:dyDescent="0.35">
      <c r="A14" s="43"/>
      <c r="B14" s="44"/>
      <c r="C14" s="14"/>
      <c r="D14" s="56"/>
      <c r="E14" s="15"/>
      <c r="F14" s="56"/>
      <c r="G14" s="64"/>
    </row>
    <row r="15" spans="1:8" ht="30.75" customHeight="1" x14ac:dyDescent="0.3">
      <c r="A15" s="38" t="s">
        <v>15</v>
      </c>
      <c r="B15" s="45" t="s">
        <v>41</v>
      </c>
      <c r="C15" s="76"/>
      <c r="D15" s="70">
        <v>18.600000000000001</v>
      </c>
      <c r="E15" s="86"/>
      <c r="F15" s="58">
        <v>16.25</v>
      </c>
      <c r="G15" s="59">
        <f t="shared" ref="G15:G27" si="1">(C15*D15)+(E15*F15)</f>
        <v>0</v>
      </c>
    </row>
    <row r="16" spans="1:8" ht="21.75" customHeight="1" x14ac:dyDescent="0.3">
      <c r="A16" s="40" t="s">
        <v>15</v>
      </c>
      <c r="B16" s="46" t="s">
        <v>16</v>
      </c>
      <c r="C16" s="16"/>
      <c r="D16" s="94">
        <v>17.149999999999999</v>
      </c>
      <c r="E16" s="75"/>
      <c r="F16" s="60">
        <v>15.4</v>
      </c>
      <c r="G16" s="61">
        <f t="shared" si="1"/>
        <v>0</v>
      </c>
      <c r="H16" s="12"/>
    </row>
    <row r="17" spans="1:8" ht="24.95" customHeight="1" x14ac:dyDescent="0.3">
      <c r="A17" s="40" t="s">
        <v>15</v>
      </c>
      <c r="B17" s="46" t="s">
        <v>14</v>
      </c>
      <c r="C17" s="74"/>
      <c r="D17" s="69">
        <v>20.8</v>
      </c>
      <c r="E17" s="71"/>
      <c r="F17" s="60">
        <v>17.399999999999999</v>
      </c>
      <c r="G17" s="61">
        <f t="shared" si="1"/>
        <v>0</v>
      </c>
    </row>
    <row r="18" spans="1:8" ht="24.95" customHeight="1" x14ac:dyDescent="0.3">
      <c r="A18" s="40" t="s">
        <v>15</v>
      </c>
      <c r="B18" s="46" t="s">
        <v>17</v>
      </c>
      <c r="C18" s="9"/>
      <c r="D18" s="55">
        <v>16.5</v>
      </c>
      <c r="E18" s="10"/>
      <c r="F18" s="60">
        <v>14.85</v>
      </c>
      <c r="G18" s="61">
        <f t="shared" si="1"/>
        <v>0</v>
      </c>
    </row>
    <row r="19" spans="1:8" ht="24.95" customHeight="1" x14ac:dyDescent="0.3">
      <c r="A19" s="40" t="s">
        <v>15</v>
      </c>
      <c r="B19" s="46" t="s">
        <v>18</v>
      </c>
      <c r="C19" s="74"/>
      <c r="D19" s="55">
        <v>17.149999999999999</v>
      </c>
      <c r="E19" s="68"/>
      <c r="F19" s="60">
        <v>15.4</v>
      </c>
      <c r="G19" s="61">
        <f t="shared" si="1"/>
        <v>0</v>
      </c>
      <c r="H19" s="12"/>
    </row>
    <row r="20" spans="1:8" ht="24.95" customHeight="1" x14ac:dyDescent="0.3">
      <c r="A20" s="40" t="s">
        <v>15</v>
      </c>
      <c r="B20" s="46" t="s">
        <v>48</v>
      </c>
      <c r="C20" s="74"/>
      <c r="D20" s="111">
        <v>9.86</v>
      </c>
      <c r="E20" s="151"/>
      <c r="F20" s="152"/>
      <c r="G20" s="61">
        <f t="shared" si="1"/>
        <v>0</v>
      </c>
      <c r="H20" s="12"/>
    </row>
    <row r="21" spans="1:8" ht="24.95" customHeight="1" x14ac:dyDescent="0.3">
      <c r="A21" s="40" t="s">
        <v>15</v>
      </c>
      <c r="B21" s="46" t="s">
        <v>34</v>
      </c>
      <c r="C21" s="67"/>
      <c r="D21" s="55">
        <v>19.75</v>
      </c>
      <c r="E21" s="68"/>
      <c r="F21" s="60">
        <v>16.5</v>
      </c>
      <c r="G21" s="61">
        <f t="shared" si="1"/>
        <v>0</v>
      </c>
      <c r="H21" s="19"/>
    </row>
    <row r="22" spans="1:8" ht="24.95" customHeight="1" x14ac:dyDescent="0.3">
      <c r="A22" s="40" t="s">
        <v>15</v>
      </c>
      <c r="B22" s="46" t="s">
        <v>19</v>
      </c>
      <c r="C22" s="17"/>
      <c r="D22" s="55">
        <v>18.5</v>
      </c>
      <c r="E22" s="18"/>
      <c r="F22" s="60">
        <v>16.149999999999999</v>
      </c>
      <c r="G22" s="61">
        <f t="shared" si="1"/>
        <v>0</v>
      </c>
      <c r="H22" s="19"/>
    </row>
    <row r="23" spans="1:8" ht="24.95" customHeight="1" x14ac:dyDescent="0.3">
      <c r="A23" s="40" t="s">
        <v>15</v>
      </c>
      <c r="B23" s="46" t="s">
        <v>42</v>
      </c>
      <c r="C23" s="20"/>
      <c r="D23" s="55">
        <v>19.75</v>
      </c>
      <c r="E23" s="153"/>
      <c r="F23" s="152"/>
      <c r="G23" s="61">
        <f>(C23*D23)</f>
        <v>0</v>
      </c>
      <c r="H23" s="19"/>
    </row>
    <row r="24" spans="1:8" ht="24.95" customHeight="1" x14ac:dyDescent="0.3">
      <c r="A24" s="40" t="s">
        <v>15</v>
      </c>
      <c r="B24" s="46" t="s">
        <v>45</v>
      </c>
      <c r="C24" s="154"/>
      <c r="D24" s="144"/>
      <c r="E24" s="101"/>
      <c r="F24" s="102">
        <v>17.75</v>
      </c>
      <c r="G24" s="61">
        <f>(E24*F24)</f>
        <v>0</v>
      </c>
      <c r="H24" s="19"/>
    </row>
    <row r="25" spans="1:8" ht="24.95" customHeight="1" x14ac:dyDescent="0.3">
      <c r="A25" s="40" t="s">
        <v>15</v>
      </c>
      <c r="B25" s="46" t="s">
        <v>46</v>
      </c>
      <c r="C25" s="154"/>
      <c r="D25" s="144"/>
      <c r="E25" s="101"/>
      <c r="F25" s="102">
        <v>17.75</v>
      </c>
      <c r="G25" s="61"/>
      <c r="H25" s="19"/>
    </row>
    <row r="26" spans="1:8" ht="24.95" customHeight="1" x14ac:dyDescent="0.3">
      <c r="A26" s="40" t="s">
        <v>15</v>
      </c>
      <c r="B26" s="46" t="s">
        <v>43</v>
      </c>
      <c r="C26" s="20"/>
      <c r="D26" s="55">
        <v>19.75</v>
      </c>
      <c r="E26" s="21"/>
      <c r="F26" s="60">
        <v>16.5</v>
      </c>
      <c r="G26" s="61">
        <f>(C26*D26)+(E26*F26)</f>
        <v>0</v>
      </c>
      <c r="H26" s="19"/>
    </row>
    <row r="27" spans="1:8" ht="24.95" customHeight="1" x14ac:dyDescent="0.3">
      <c r="A27" s="40" t="s">
        <v>15</v>
      </c>
      <c r="B27" s="46" t="s">
        <v>20</v>
      </c>
      <c r="C27" s="20"/>
      <c r="D27" s="55">
        <v>18.5</v>
      </c>
      <c r="E27" s="21"/>
      <c r="F27" s="60">
        <v>16.149999999999999</v>
      </c>
      <c r="G27" s="61">
        <f t="shared" si="1"/>
        <v>0</v>
      </c>
      <c r="H27" s="19"/>
    </row>
    <row r="28" spans="1:8" ht="24.95" customHeight="1" x14ac:dyDescent="0.3">
      <c r="A28" s="88" t="s">
        <v>15</v>
      </c>
      <c r="B28" s="48" t="s">
        <v>44</v>
      </c>
      <c r="C28" s="20"/>
      <c r="D28" s="89">
        <v>19.75</v>
      </c>
      <c r="E28" s="21"/>
      <c r="F28" s="90">
        <v>16.5</v>
      </c>
      <c r="G28" s="66">
        <f>(C28*D28)+(E28*F28)</f>
        <v>0</v>
      </c>
      <c r="H28" s="19"/>
    </row>
    <row r="29" spans="1:8" ht="24.95" customHeight="1" thickBot="1" x14ac:dyDescent="0.35">
      <c r="A29" s="42" t="s">
        <v>15</v>
      </c>
      <c r="B29" s="47" t="s">
        <v>21</v>
      </c>
      <c r="C29" s="155"/>
      <c r="D29" s="156"/>
      <c r="E29" s="22"/>
      <c r="F29" s="62">
        <v>17.75</v>
      </c>
      <c r="G29" s="63">
        <f>(E29*F29)</f>
        <v>0</v>
      </c>
      <c r="H29" s="19"/>
    </row>
    <row r="30" spans="1:8" ht="8.25" customHeight="1" thickBot="1" x14ac:dyDescent="0.35">
      <c r="A30" s="43"/>
      <c r="B30" s="44"/>
      <c r="C30" s="23"/>
      <c r="D30" s="57"/>
      <c r="E30" s="24"/>
      <c r="F30" s="57"/>
      <c r="G30" s="65"/>
      <c r="H30" s="19"/>
    </row>
    <row r="31" spans="1:8" ht="24.95" customHeight="1" x14ac:dyDescent="0.3">
      <c r="A31" s="84" t="s">
        <v>15</v>
      </c>
      <c r="B31" s="97" t="s">
        <v>22</v>
      </c>
      <c r="C31" s="98"/>
      <c r="D31" s="55">
        <v>19.75</v>
      </c>
      <c r="E31" s="158"/>
      <c r="F31" s="159"/>
      <c r="G31" s="66">
        <f>C31*D31</f>
        <v>0</v>
      </c>
      <c r="H31" s="19"/>
    </row>
    <row r="32" spans="1:8" ht="24.95" customHeight="1" thickBot="1" x14ac:dyDescent="0.35">
      <c r="A32" s="85" t="s">
        <v>15</v>
      </c>
      <c r="B32" s="48" t="s">
        <v>39</v>
      </c>
      <c r="C32" s="157"/>
      <c r="D32" s="148"/>
      <c r="E32" s="143"/>
      <c r="F32" s="152"/>
      <c r="G32" s="61">
        <f t="shared" ref="G32" si="2">(C32*D32)+(E32*F32)</f>
        <v>0</v>
      </c>
      <c r="H32" s="19"/>
    </row>
    <row r="33" spans="1:9" ht="18" customHeight="1" thickBot="1" x14ac:dyDescent="0.35">
      <c r="A33" s="43"/>
      <c r="B33" s="118" t="s">
        <v>23</v>
      </c>
      <c r="C33" s="119">
        <f>SUM(C4:C32)</f>
        <v>0</v>
      </c>
      <c r="D33" s="120"/>
      <c r="E33" s="121">
        <f>SUM(E4:E32)</f>
        <v>0</v>
      </c>
      <c r="F33" s="112" t="s">
        <v>24</v>
      </c>
      <c r="G33" s="113">
        <f>SUM(G4:G32)</f>
        <v>0</v>
      </c>
    </row>
    <row r="34" spans="1:9" ht="19.5" thickBot="1" x14ac:dyDescent="0.35">
      <c r="B34" s="25" t="s">
        <v>33</v>
      </c>
      <c r="C34" s="19"/>
      <c r="D34" s="19"/>
      <c r="E34" s="26"/>
      <c r="F34" s="114" t="s">
        <v>25</v>
      </c>
      <c r="G34" s="115">
        <f>G33*1.055</f>
        <v>0</v>
      </c>
    </row>
    <row r="35" spans="1:9" ht="24" thickBot="1" x14ac:dyDescent="0.3">
      <c r="C35" s="129" t="s">
        <v>35</v>
      </c>
      <c r="D35" s="129"/>
      <c r="E35" s="130"/>
      <c r="F35" s="131"/>
      <c r="G35" s="132"/>
    </row>
    <row r="36" spans="1:9" ht="33" customHeight="1" thickBot="1" x14ac:dyDescent="0.3">
      <c r="C36" s="133" t="s">
        <v>26</v>
      </c>
      <c r="D36" s="135" t="s">
        <v>27</v>
      </c>
      <c r="E36" s="137" t="s">
        <v>28</v>
      </c>
      <c r="F36" s="139" t="s">
        <v>27</v>
      </c>
      <c r="G36" s="141" t="s">
        <v>4</v>
      </c>
      <c r="H36" s="28"/>
      <c r="I36" s="28"/>
    </row>
    <row r="37" spans="1:9" ht="33" customHeight="1" thickBot="1" x14ac:dyDescent="0.3">
      <c r="A37" s="49" t="s">
        <v>5</v>
      </c>
      <c r="B37" s="50" t="s">
        <v>6</v>
      </c>
      <c r="C37" s="134"/>
      <c r="D37" s="136"/>
      <c r="E37" s="138"/>
      <c r="F37" s="140"/>
      <c r="G37" s="142"/>
      <c r="H37" s="28"/>
      <c r="I37" s="28"/>
    </row>
    <row r="38" spans="1:9" ht="29.25" customHeight="1" thickBot="1" x14ac:dyDescent="0.35">
      <c r="A38" s="51" t="s">
        <v>15</v>
      </c>
      <c r="B38" s="83" t="s">
        <v>17</v>
      </c>
      <c r="C38" s="82"/>
      <c r="D38" s="80">
        <v>8.25</v>
      </c>
      <c r="E38" s="81"/>
      <c r="F38" s="79">
        <v>13.75</v>
      </c>
      <c r="G38" s="78">
        <f>(C38*D38)+(E38*F38)</f>
        <v>0</v>
      </c>
      <c r="H38" s="28"/>
      <c r="I38" s="28"/>
    </row>
    <row r="39" spans="1:9" ht="29.25" customHeight="1" thickBot="1" x14ac:dyDescent="0.35">
      <c r="A39" s="43"/>
      <c r="B39" s="122" t="s">
        <v>29</v>
      </c>
      <c r="C39" s="123">
        <f>SUM(C38+E38)</f>
        <v>0</v>
      </c>
      <c r="D39" s="19"/>
      <c r="E39" s="19"/>
      <c r="F39" s="116" t="s">
        <v>24</v>
      </c>
      <c r="G39" s="117">
        <f>SUM(G38:G38)</f>
        <v>0</v>
      </c>
      <c r="H39" s="28"/>
      <c r="I39" s="28"/>
    </row>
    <row r="40" spans="1:9" ht="19.5" thickBot="1" x14ac:dyDescent="0.35">
      <c r="A40" s="43"/>
      <c r="C40" s="19"/>
      <c r="E40" s="2"/>
      <c r="F40" s="114" t="s">
        <v>25</v>
      </c>
      <c r="G40" s="115">
        <f>G39*1.055</f>
        <v>0</v>
      </c>
      <c r="H40" s="28"/>
      <c r="I40" s="28"/>
    </row>
    <row r="41" spans="1:9" x14ac:dyDescent="0.25">
      <c r="D41" s="29"/>
      <c r="E41" s="30"/>
      <c r="G41" s="2"/>
      <c r="H41" s="28"/>
      <c r="I41" s="28"/>
    </row>
    <row r="42" spans="1:9" x14ac:dyDescent="0.25">
      <c r="B42" s="52" t="s">
        <v>50</v>
      </c>
      <c r="C42" s="29"/>
      <c r="D42" s="29"/>
      <c r="E42" s="30"/>
      <c r="F42" s="29"/>
      <c r="G42" s="31"/>
      <c r="H42" s="28"/>
      <c r="I42" s="28"/>
    </row>
    <row r="43" spans="1:9" x14ac:dyDescent="0.25">
      <c r="B43" s="52" t="s">
        <v>30</v>
      </c>
      <c r="C43" s="29"/>
      <c r="D43" s="28"/>
      <c r="F43" s="29"/>
      <c r="G43" s="31"/>
      <c r="H43" s="28"/>
      <c r="I43" s="28"/>
    </row>
    <row r="44" spans="1:9" x14ac:dyDescent="0.25">
      <c r="B44" s="53" t="s">
        <v>31</v>
      </c>
      <c r="C44" s="28"/>
      <c r="D44" s="28"/>
      <c r="F44" s="28"/>
      <c r="H44" s="28"/>
      <c r="I44" s="28"/>
    </row>
    <row r="45" spans="1:9" x14ac:dyDescent="0.25">
      <c r="B45" s="53" t="s">
        <v>32</v>
      </c>
      <c r="C45" s="28"/>
      <c r="D45" s="33"/>
      <c r="E45" s="34"/>
      <c r="F45" s="28"/>
      <c r="H45" s="28"/>
      <c r="I45" s="28"/>
    </row>
    <row r="46" spans="1:9" x14ac:dyDescent="0.25">
      <c r="B46" s="53" t="s">
        <v>37</v>
      </c>
      <c r="C46" s="33"/>
      <c r="F46" s="33"/>
      <c r="G46" s="35"/>
      <c r="H46" s="28"/>
      <c r="I46" s="28"/>
    </row>
    <row r="47" spans="1:9" x14ac:dyDescent="0.25">
      <c r="B47" s="2" t="s">
        <v>36</v>
      </c>
      <c r="H47" s="28"/>
      <c r="I47" s="28"/>
    </row>
  </sheetData>
  <mergeCells count="12">
    <mergeCell ref="C35:G35"/>
    <mergeCell ref="C36:C37"/>
    <mergeCell ref="D36:D37"/>
    <mergeCell ref="E36:E37"/>
    <mergeCell ref="F36:F37"/>
    <mergeCell ref="G36:G37"/>
    <mergeCell ref="C1:G1"/>
    <mergeCell ref="C2:C3"/>
    <mergeCell ref="D2:D3"/>
    <mergeCell ref="E2:E3"/>
    <mergeCell ref="F2:F3"/>
    <mergeCell ref="G2:G3"/>
  </mergeCells>
  <printOptions horizontalCentered="1" verticalCentered="1"/>
  <pageMargins left="0.23622047244094491" right="0.23622047244094491" top="0.74803149606299213" bottom="0.74803149606299213" header="0.51181102362204722" footer="0.31496062992125984"/>
  <pageSetup paperSize="9" scale="57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bc_nectardechois_pro</vt:lpstr>
      <vt:lpstr>bc_nectardechois_pro!Zone_d_impression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</dc:creator>
  <dc:description/>
  <cp:lastModifiedBy>TRAVAIL</cp:lastModifiedBy>
  <cp:revision>1</cp:revision>
  <cp:lastPrinted>2026-08-03T13:00:52Z</cp:lastPrinted>
  <dcterms:created xsi:type="dcterms:W3CDTF">2015-02-18T14:49:05Z</dcterms:created>
  <dcterms:modified xsi:type="dcterms:W3CDTF">2026-08-03T13:10:49Z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